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0D57F603-561D-4055-92AF-0EA690B19836}" xr6:coauthVersionLast="47" xr6:coauthVersionMax="47" xr10:uidLastSave="{00000000-0000-0000-0000-000000000000}"/>
  <bookViews>
    <workbookView xWindow="630" yWindow="1050" windowWidth="28170" windowHeight="14550" xr2:uid="{00000000-000D-0000-FFFF-FFFF00000000}"/>
  </bookViews>
  <sheets>
    <sheet name="СЮН" sheetId="2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3" l="1"/>
  <c r="D19" i="23"/>
  <c r="C30" i="23" l="1"/>
  <c r="E19" i="23"/>
  <c r="D15" i="23"/>
  <c r="C29" i="23" l="1"/>
  <c r="E28" i="23"/>
  <c r="D28" i="23"/>
  <c r="C26" i="23"/>
  <c r="C28" i="23" s="1"/>
  <c r="C23" i="23"/>
  <c r="E22" i="23"/>
  <c r="D22" i="23"/>
  <c r="C20" i="23"/>
  <c r="C22" i="23" s="1"/>
  <c r="C17" i="23"/>
  <c r="C19" i="23" s="1"/>
  <c r="E15" i="23"/>
  <c r="E13" i="23" s="1"/>
  <c r="E12" i="23" s="1"/>
  <c r="D13" i="23"/>
  <c r="D12" i="23" s="1"/>
  <c r="C15" i="23" l="1"/>
  <c r="C13" i="23" s="1"/>
  <c r="C12" i="23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<sst xmlns="http://schemas.openxmlformats.org/spreadsheetml/2006/main" count="55" uniqueCount="32">
  <si>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</si>
  <si>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</si>
  <si>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</si>
  <si>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</si>
  <si>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</si>
  <si>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</si>
  <si>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t>4. Текущий ремонт помещений и оборудования</t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</si>
  <si>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</si>
  <si>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</si>
  <si>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</si>
  <si>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</si>
  <si>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</si>
  <si>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</si>
  <si>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</si>
  <si>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</si>
  <si>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</si>
  <si>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</si>
  <si>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</si>
  <si>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</si>
  <si>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</si>
  <si>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</si>
  <si>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</si>
  <si>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</si>
  <si>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</si>
  <si>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</si>
  <si>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rFont val="Arial Narrow"/>
        <family val="2"/>
        <charset val="204"/>
      </rPr>
      <t>(педагог-психолог, социальный педагог, вожатый и др.)</t>
    </r>
  </si>
  <si>
    <r>
      <t xml:space="preserve">3. Коммунальные расходы 
</t>
    </r>
    <r>
      <rPr>
        <i/>
        <sz val="12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</si>
  <si>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</si>
  <si>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</si>
  <si>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КГУ "Станция юных натуларистов"</t>
  </si>
  <si>
    <t>2021 год</t>
  </si>
  <si>
    <t>по состоянию на "01" июля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</si>
</sst>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name val="Arial Narrow"/>
      <family val="2"/>
      <charset val="204"/>
    </font>
    <font>
      <sz val="16"/>
      <name val="Arial Narrow"/>
      <family val="2"/>
      <charset val="204"/>
    </font>
    <font>
      <i/>
      <sz val="12"/>
      <name val="Arial Narrow"/>
      <family val="2"/>
      <charset val="204"/>
    </font>
    <font>
      <i/>
      <sz val="10"/>
      <name val="Arial Narrow"/>
      <family val="2"/>
      <charset val="204"/>
    </font>
    <font>
      <i/>
      <u/>
      <sz val="14"/>
      <name val="Arial Narrow"/>
      <family val="2"/>
      <charset val="204"/>
    </font>
    <font>
      <i/>
      <sz val="14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6" fillId="0" borderId="2" xfId="0" applyFont="1" applyBorder="1"/>
    <xf numFmtId="0" fontId="3" fillId="0" borderId="2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/>
    <xf numFmtId="164" fontId="2" fillId="2" borderId="2" xfId="0" applyNumberFormat="1" applyFont="1" applyFill="1" applyBorder="1"/>
    <xf numFmtId="0" fontId="2" fillId="0" borderId="2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2" fillId="0" borderId="2" xfId="0" applyNumberFormat="1" applyFont="1" applyFill="1" applyBorder="1"/>
    <xf numFmtId="164" fontId="2" fillId="0" borderId="2" xfId="0" applyNumberFormat="1" applyFont="1" applyBorder="1"/>
    <xf numFmtId="0" fontId="2" fillId="3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topLeftCell="A25" workbookViewId="0">
      <selection activeCell="D33" sqref="D33:E33"/>
    </sheetView>
  </sheetViews>
  <sheetFormatPr defaultRowHeight="15" x14ac:dyDescent="0.25"/>
  <cols>
    <col min="1" max="1" width="69.42578125" customWidth="1"/>
    <col min="3" max="5" width="12" customWidth="1"/>
  </cols>
  <sheetData>
    <row r="1" spans="1:5" ht="20.25" x14ac:dyDescent="0.3">
      <c r="A1" s="23" t="s">
        <v>11</v>
      </c>
      <c r="B1" s="23"/>
      <c r="C1" s="23"/>
      <c r="D1" s="23"/>
      <c r="E1" s="23"/>
    </row>
    <row r="2" spans="1:5" ht="20.25" x14ac:dyDescent="0.3">
      <c r="A2" s="23" t="s">
        <v>31</v>
      </c>
      <c r="B2" s="23"/>
      <c r="C2" s="23"/>
      <c r="D2" s="23"/>
      <c r="E2" s="23"/>
    </row>
    <row r="4" spans="1:5" ht="20.25" x14ac:dyDescent="0.3">
      <c r="A4" s="24" t="s">
        <v>29</v>
      </c>
      <c r="B4" s="24"/>
      <c r="C4" s="24"/>
      <c r="D4" s="24"/>
      <c r="E4" s="24"/>
    </row>
    <row r="5" spans="1:5" x14ac:dyDescent="0.25">
      <c r="A5" s="25" t="s">
        <v>12</v>
      </c>
      <c r="B5" s="25"/>
      <c r="C5" s="25"/>
      <c r="D5" s="25"/>
      <c r="E5" s="25"/>
    </row>
    <row r="6" spans="1:5" ht="20.25" x14ac:dyDescent="0.3">
      <c r="A6" s="4"/>
      <c r="B6" s="3"/>
      <c r="C6" s="1"/>
      <c r="D6" s="1"/>
      <c r="E6" s="1"/>
    </row>
    <row r="7" spans="1:5" ht="20.25" x14ac:dyDescent="0.3">
      <c r="A7" s="5" t="s">
        <v>13</v>
      </c>
      <c r="B7" s="3"/>
      <c r="C7" s="1"/>
      <c r="D7" s="1"/>
      <c r="E7" s="1"/>
    </row>
    <row r="8" spans="1:5" ht="20.25" x14ac:dyDescent="0.3">
      <c r="A8" s="2"/>
      <c r="B8" s="3"/>
      <c r="C8" s="1"/>
      <c r="D8" s="1"/>
      <c r="E8" s="1"/>
    </row>
    <row r="9" spans="1:5" ht="20.25" x14ac:dyDescent="0.25">
      <c r="A9" s="26" t="s">
        <v>22</v>
      </c>
      <c r="B9" s="27" t="s">
        <v>14</v>
      </c>
      <c r="C9" s="26" t="s">
        <v>30</v>
      </c>
      <c r="D9" s="26"/>
      <c r="E9" s="26"/>
    </row>
    <row r="10" spans="1:5" ht="40.5" x14ac:dyDescent="0.25">
      <c r="A10" s="26"/>
      <c r="B10" s="27"/>
      <c r="C10" s="19" t="s">
        <v>15</v>
      </c>
      <c r="D10" s="19" t="s">
        <v>16</v>
      </c>
      <c r="E10" s="18" t="s">
        <v>10</v>
      </c>
    </row>
    <row r="11" spans="1:5" ht="20.25" x14ac:dyDescent="0.3">
      <c r="A11" s="6" t="s">
        <v>17</v>
      </c>
      <c r="B11" s="7" t="s">
        <v>7</v>
      </c>
      <c r="C11" s="8">
        <v>210</v>
      </c>
      <c r="D11" s="8">
        <v>210</v>
      </c>
      <c r="E11" s="8">
        <v>210</v>
      </c>
    </row>
    <row r="12" spans="1:5" ht="25.5" x14ac:dyDescent="0.3">
      <c r="A12" s="9" t="s">
        <v>19</v>
      </c>
      <c r="B12" s="7" t="s">
        <v>2</v>
      </c>
      <c r="C12" s="21">
        <f>C13/C11</f>
        <v>87.817619047619047</v>
      </c>
      <c r="D12" s="21">
        <f t="shared" ref="D12:E12" si="0">D13/D11</f>
        <v>21.752857142857145</v>
      </c>
      <c r="E12" s="21">
        <f t="shared" si="0"/>
        <v>22.582380952380952</v>
      </c>
    </row>
    <row r="13" spans="1:5" ht="25.5" x14ac:dyDescent="0.3">
      <c r="A13" s="6" t="s">
        <v>8</v>
      </c>
      <c r="B13" s="7" t="s">
        <v>2</v>
      </c>
      <c r="C13" s="21">
        <f>C15+C29+C30+C31+C32+C33</f>
        <v>18441.7</v>
      </c>
      <c r="D13" s="21">
        <f t="shared" ref="D13:E13" si="1">D15+D29+D30+D31+D32+D33</f>
        <v>4568.1000000000004</v>
      </c>
      <c r="E13" s="21">
        <f t="shared" si="1"/>
        <v>4742.3</v>
      </c>
    </row>
    <row r="14" spans="1:5" ht="20.25" x14ac:dyDescent="0.3">
      <c r="A14" s="10" t="s">
        <v>0</v>
      </c>
      <c r="B14" s="11"/>
      <c r="C14" s="8"/>
      <c r="D14" s="8"/>
      <c r="E14" s="8"/>
    </row>
    <row r="15" spans="1:5" ht="25.5" x14ac:dyDescent="0.3">
      <c r="A15" s="6" t="s">
        <v>9</v>
      </c>
      <c r="B15" s="7" t="s">
        <v>2</v>
      </c>
      <c r="C15" s="16">
        <f>C17+C20+C23+C26</f>
        <v>16035.2</v>
      </c>
      <c r="D15" s="16">
        <f>D17+D20+D23+D26</f>
        <v>4008.8</v>
      </c>
      <c r="E15" s="16">
        <f t="shared" ref="E15" si="2">E17+E20+E23+E26</f>
        <v>4008.8</v>
      </c>
    </row>
    <row r="16" spans="1:5" ht="20.25" x14ac:dyDescent="0.3">
      <c r="A16" s="10" t="s">
        <v>1</v>
      </c>
      <c r="B16" s="11"/>
      <c r="C16" s="15"/>
      <c r="D16" s="15"/>
      <c r="E16" s="15"/>
    </row>
    <row r="17" spans="1:5" ht="25.5" x14ac:dyDescent="0.3">
      <c r="A17" s="8" t="s">
        <v>23</v>
      </c>
      <c r="B17" s="7" t="s">
        <v>2</v>
      </c>
      <c r="C17" s="17">
        <f>D17*4</f>
        <v>4059.6</v>
      </c>
      <c r="D17" s="17">
        <v>1014.9</v>
      </c>
      <c r="E17" s="17">
        <v>1014.9</v>
      </c>
    </row>
    <row r="18" spans="1:5" ht="20.25" x14ac:dyDescent="0.3">
      <c r="A18" s="9" t="s">
        <v>4</v>
      </c>
      <c r="B18" s="12" t="s">
        <v>3</v>
      </c>
      <c r="C18" s="17">
        <v>1</v>
      </c>
      <c r="D18" s="17">
        <v>1</v>
      </c>
      <c r="E18" s="17">
        <v>1</v>
      </c>
    </row>
    <row r="19" spans="1:5" ht="20.25" x14ac:dyDescent="0.3">
      <c r="A19" s="9" t="s">
        <v>20</v>
      </c>
      <c r="B19" s="7" t="s">
        <v>21</v>
      </c>
      <c r="C19" s="20">
        <f>(C17/C18)/12</f>
        <v>338.3</v>
      </c>
      <c r="D19" s="20">
        <f>(D17/D18)/3</f>
        <v>338.3</v>
      </c>
      <c r="E19" s="20">
        <f>(E17/E18)/3</f>
        <v>338.3</v>
      </c>
    </row>
    <row r="20" spans="1:5" ht="25.5" x14ac:dyDescent="0.3">
      <c r="A20" s="8" t="s">
        <v>24</v>
      </c>
      <c r="B20" s="7" t="s">
        <v>2</v>
      </c>
      <c r="C20" s="17">
        <f>D20*4</f>
        <v>8850.4</v>
      </c>
      <c r="D20" s="17">
        <v>2212.6</v>
      </c>
      <c r="E20" s="17">
        <v>2212.6</v>
      </c>
    </row>
    <row r="21" spans="1:5" ht="20.25" x14ac:dyDescent="0.3">
      <c r="A21" s="9" t="s">
        <v>4</v>
      </c>
      <c r="B21" s="12" t="s">
        <v>3</v>
      </c>
      <c r="C21" s="17">
        <v>4</v>
      </c>
      <c r="D21" s="17">
        <v>4</v>
      </c>
      <c r="E21" s="17">
        <v>4</v>
      </c>
    </row>
    <row r="22" spans="1:5" ht="20.25" x14ac:dyDescent="0.3">
      <c r="A22" s="9" t="s">
        <v>20</v>
      </c>
      <c r="B22" s="7" t="s">
        <v>21</v>
      </c>
      <c r="C22" s="20">
        <f>(C20/C21)/12</f>
        <v>184.38333333333333</v>
      </c>
      <c r="D22" s="20">
        <f>(D20/D21)/3</f>
        <v>184.38333333333333</v>
      </c>
      <c r="E22" s="20">
        <f>(E20/E21)/3</f>
        <v>184.38333333333333</v>
      </c>
    </row>
    <row r="23" spans="1:5" ht="39" x14ac:dyDescent="0.3">
      <c r="A23" s="13" t="s">
        <v>25</v>
      </c>
      <c r="B23" s="7" t="s">
        <v>2</v>
      </c>
      <c r="C23" s="17">
        <f>D23*4</f>
        <v>0</v>
      </c>
      <c r="D23" s="17"/>
      <c r="E23" s="17"/>
    </row>
    <row r="24" spans="1:5" ht="20.25" x14ac:dyDescent="0.3">
      <c r="A24" s="9" t="s">
        <v>4</v>
      </c>
      <c r="B24" s="12" t="s">
        <v>3</v>
      </c>
      <c r="C24" s="17"/>
      <c r="D24" s="17"/>
      <c r="E24" s="17"/>
    </row>
    <row r="25" spans="1:5" ht="20.25" x14ac:dyDescent="0.3">
      <c r="A25" s="9" t="s">
        <v>20</v>
      </c>
      <c r="B25" s="7" t="s">
        <v>21</v>
      </c>
      <c r="C25" s="20"/>
      <c r="D25" s="20"/>
      <c r="E25" s="20"/>
    </row>
    <row r="26" spans="1:5" ht="25.5" x14ac:dyDescent="0.3">
      <c r="A26" s="8" t="s">
        <v>18</v>
      </c>
      <c r="B26" s="7" t="s">
        <v>2</v>
      </c>
      <c r="C26" s="17">
        <f>D26*4</f>
        <v>3125.2</v>
      </c>
      <c r="D26" s="15">
        <v>781.3</v>
      </c>
      <c r="E26" s="15">
        <v>781.3</v>
      </c>
    </row>
    <row r="27" spans="1:5" ht="20.25" x14ac:dyDescent="0.3">
      <c r="A27" s="9" t="s">
        <v>4</v>
      </c>
      <c r="B27" s="12" t="s">
        <v>3</v>
      </c>
      <c r="C27" s="15">
        <v>4</v>
      </c>
      <c r="D27" s="15">
        <v>4</v>
      </c>
      <c r="E27" s="15">
        <v>4</v>
      </c>
    </row>
    <row r="28" spans="1:5" ht="20.25" x14ac:dyDescent="0.3">
      <c r="A28" s="9" t="s">
        <v>20</v>
      </c>
      <c r="B28" s="7" t="s">
        <v>21</v>
      </c>
      <c r="C28" s="20">
        <f>(C26/C27)/12</f>
        <v>65.108333333333334</v>
      </c>
      <c r="D28" s="20">
        <f>(D26/D27)/3</f>
        <v>65.108333333333334</v>
      </c>
      <c r="E28" s="20">
        <f>(E26/E27)/3</f>
        <v>65.108333333333334</v>
      </c>
    </row>
    <row r="29" spans="1:5" ht="25.5" x14ac:dyDescent="0.3">
      <c r="A29" s="6" t="s">
        <v>5</v>
      </c>
      <c r="B29" s="7" t="s">
        <v>2</v>
      </c>
      <c r="C29" s="17">
        <f>D29*4</f>
        <v>1692</v>
      </c>
      <c r="D29" s="15">
        <v>423</v>
      </c>
      <c r="E29" s="15">
        <v>423</v>
      </c>
    </row>
    <row r="30" spans="1:5" ht="36.75" x14ac:dyDescent="0.3">
      <c r="A30" s="14" t="s">
        <v>26</v>
      </c>
      <c r="B30" s="7" t="s">
        <v>2</v>
      </c>
      <c r="C30" s="17">
        <f>360.9+353.6</f>
        <v>714.5</v>
      </c>
      <c r="D30" s="22">
        <f>24+50.3</f>
        <v>74.3</v>
      </c>
      <c r="E30" s="22">
        <v>248.5</v>
      </c>
    </row>
    <row r="31" spans="1:5" ht="25.5" x14ac:dyDescent="0.3">
      <c r="A31" s="14" t="s">
        <v>6</v>
      </c>
      <c r="B31" s="7" t="s">
        <v>2</v>
      </c>
      <c r="C31" s="15"/>
      <c r="D31" s="15"/>
      <c r="E31" s="15"/>
    </row>
    <row r="32" spans="1:5" ht="36.75" x14ac:dyDescent="0.3">
      <c r="A32" s="14" t="s">
        <v>27</v>
      </c>
      <c r="B32" s="7" t="s">
        <v>2</v>
      </c>
      <c r="C32" s="15"/>
      <c r="D32" s="15"/>
      <c r="E32" s="15"/>
    </row>
    <row r="33" spans="1:5" ht="52.5" x14ac:dyDescent="0.3">
      <c r="A33" s="14" t="s">
        <v>28</v>
      </c>
      <c r="B33" s="7" t="s">
        <v>2</v>
      </c>
      <c r="C33" s="15"/>
      <c r="D33" s="22">
        <v>62</v>
      </c>
      <c r="E33" s="22">
        <v>62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СЮН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2021-10-06T11:29:17Z</dcterms:modified>
</cp:coreProperties>
</file>